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720"/>
  </bookViews>
  <sheets>
    <sheet name="OSSW Popowo" sheetId="1" r:id="rId1"/>
  </sheets>
  <definedNames>
    <definedName name="_xlnm.Print_Area" localSheetId="0">'OSSW Popowo'!$A$1:$I$66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5" i="1" l="1"/>
  <c r="F6" i="1" l="1"/>
  <c r="H6" i="1" s="1"/>
  <c r="F7" i="1"/>
  <c r="H7" i="1" s="1"/>
  <c r="I7" i="1" s="1"/>
  <c r="F8" i="1"/>
  <c r="H8" i="1"/>
  <c r="I8" i="1" s="1"/>
  <c r="F9" i="1"/>
  <c r="H9" i="1" s="1"/>
  <c r="I9" i="1" s="1"/>
  <c r="F10" i="1"/>
  <c r="H10" i="1"/>
  <c r="F11" i="1"/>
  <c r="H11" i="1" s="1"/>
  <c r="I11" i="1" s="1"/>
  <c r="F12" i="1"/>
  <c r="H12" i="1" s="1"/>
  <c r="I12" i="1" s="1"/>
  <c r="F13" i="1"/>
  <c r="H13" i="1"/>
  <c r="I13" i="1" s="1"/>
  <c r="F14" i="1"/>
  <c r="H14" i="1" s="1"/>
  <c r="I14" i="1" s="1"/>
  <c r="F15" i="1"/>
  <c r="H15" i="1" s="1"/>
  <c r="F16" i="1"/>
  <c r="H16" i="1"/>
  <c r="I16" i="1" s="1"/>
  <c r="F17" i="1"/>
  <c r="H17" i="1"/>
  <c r="I17" i="1" s="1"/>
  <c r="F18" i="1"/>
  <c r="H18" i="1"/>
  <c r="I18" i="1" s="1"/>
  <c r="F19" i="1"/>
  <c r="H19" i="1"/>
  <c r="I19" i="1" s="1"/>
  <c r="F20" i="1"/>
  <c r="H20" i="1"/>
  <c r="I20" i="1" s="1"/>
  <c r="F21" i="1"/>
  <c r="H21" i="1"/>
  <c r="I21" i="1" s="1"/>
  <c r="F22" i="1"/>
  <c r="H22" i="1" s="1"/>
  <c r="F23" i="1"/>
  <c r="H23" i="1"/>
  <c r="I23" i="1" s="1"/>
  <c r="F24" i="1"/>
  <c r="H24" i="1"/>
  <c r="F25" i="1"/>
  <c r="H25" i="1" s="1"/>
  <c r="I25" i="1" s="1"/>
  <c r="F26" i="1"/>
  <c r="H26" i="1" s="1"/>
  <c r="I26" i="1" s="1"/>
  <c r="F27" i="1"/>
  <c r="H27" i="1"/>
  <c r="I27" i="1" s="1"/>
  <c r="F28" i="1"/>
  <c r="H28" i="1"/>
  <c r="I28" i="1"/>
  <c r="F29" i="1"/>
  <c r="H29" i="1" s="1"/>
  <c r="F30" i="1"/>
  <c r="H30" i="1"/>
  <c r="I30" i="1" s="1"/>
  <c r="F31" i="1"/>
  <c r="H31" i="1"/>
  <c r="I31" i="1" s="1"/>
  <c r="F32" i="1"/>
  <c r="H32" i="1"/>
  <c r="I32" i="1" s="1"/>
  <c r="F33" i="1"/>
  <c r="H33" i="1"/>
  <c r="I33" i="1" s="1"/>
  <c r="F34" i="1"/>
  <c r="H34" i="1"/>
  <c r="I34" i="1" s="1"/>
  <c r="F35" i="1"/>
  <c r="H35" i="1"/>
  <c r="I35" i="1" s="1"/>
  <c r="F36" i="1"/>
  <c r="H36" i="1" s="1"/>
  <c r="I36" i="1" s="1"/>
  <c r="F37" i="1"/>
  <c r="H37" i="1" s="1"/>
  <c r="I37" i="1" s="1"/>
  <c r="F38" i="1"/>
  <c r="H38" i="1"/>
  <c r="F39" i="1"/>
  <c r="H39" i="1" s="1"/>
  <c r="I39" i="1" s="1"/>
  <c r="F40" i="1"/>
  <c r="H40" i="1" s="1"/>
  <c r="I40" i="1" s="1"/>
  <c r="F41" i="1"/>
  <c r="H41" i="1"/>
  <c r="I41" i="1" s="1"/>
  <c r="F42" i="1"/>
  <c r="H42" i="1"/>
  <c r="I42" i="1"/>
  <c r="F43" i="1"/>
  <c r="H43" i="1" s="1"/>
  <c r="F44" i="1"/>
  <c r="H44" i="1" s="1"/>
  <c r="I44" i="1" s="1"/>
  <c r="F45" i="1"/>
  <c r="H45" i="1"/>
  <c r="I45" i="1" s="1"/>
  <c r="F46" i="1"/>
  <c r="H46" i="1"/>
  <c r="I46" i="1" s="1"/>
  <c r="F47" i="1"/>
  <c r="H47" i="1"/>
  <c r="I47" i="1" s="1"/>
  <c r="F48" i="1"/>
  <c r="H48" i="1"/>
  <c r="I48" i="1" s="1"/>
  <c r="F49" i="1"/>
  <c r="H49" i="1"/>
  <c r="I49" i="1" s="1"/>
  <c r="F50" i="1"/>
  <c r="H50" i="1"/>
  <c r="I50" i="1" s="1"/>
  <c r="F51" i="1"/>
  <c r="H51" i="1" s="1"/>
  <c r="I51" i="1" s="1"/>
  <c r="F52" i="1"/>
  <c r="H52" i="1"/>
  <c r="F53" i="1"/>
  <c r="H53" i="1" s="1"/>
  <c r="I53" i="1" s="1"/>
  <c r="F54" i="1"/>
  <c r="H54" i="1" s="1"/>
  <c r="I54" i="1" s="1"/>
  <c r="F55" i="1"/>
  <c r="H55" i="1"/>
  <c r="I55" i="1" s="1"/>
  <c r="F56" i="1"/>
  <c r="H56" i="1"/>
  <c r="I56" i="1" s="1"/>
  <c r="F57" i="1"/>
  <c r="H57" i="1" s="1"/>
  <c r="F58" i="1"/>
  <c r="H58" i="1"/>
  <c r="I58" i="1"/>
  <c r="F59" i="1"/>
  <c r="H59" i="1"/>
  <c r="I59" i="1" s="1"/>
  <c r="F60" i="1"/>
  <c r="H60" i="1"/>
  <c r="I60" i="1" s="1"/>
  <c r="F61" i="1"/>
  <c r="H61" i="1" s="1"/>
  <c r="I61" i="1" s="1"/>
  <c r="F62" i="1"/>
  <c r="H62" i="1"/>
  <c r="I62" i="1" s="1"/>
  <c r="F63" i="1"/>
  <c r="H63" i="1"/>
  <c r="I63" i="1" s="1"/>
  <c r="F64" i="1"/>
  <c r="H64" i="1"/>
  <c r="I64" i="1"/>
  <c r="F65" i="1"/>
  <c r="H65" i="1"/>
  <c r="I22" i="1" l="1"/>
  <c r="I52" i="1"/>
  <c r="I38" i="1"/>
  <c r="I24" i="1"/>
  <c r="I10" i="1"/>
  <c r="I6" i="1"/>
  <c r="I15" i="1"/>
  <c r="I57" i="1"/>
  <c r="I43" i="1"/>
  <c r="I29" i="1"/>
  <c r="F66" i="1"/>
  <c r="I66" i="1" l="1"/>
  <c r="H66" i="1"/>
</calcChain>
</file>

<file path=xl/sharedStrings.xml><?xml version="1.0" encoding="utf-8"?>
<sst xmlns="http://schemas.openxmlformats.org/spreadsheetml/2006/main" count="194" uniqueCount="140">
  <si>
    <t>L.p</t>
  </si>
  <si>
    <t>Nazwa artykułu</t>
  </si>
  <si>
    <t>Ilość</t>
  </si>
  <si>
    <t>szt.</t>
  </si>
  <si>
    <t>op</t>
  </si>
  <si>
    <t>Linijka 20 cm</t>
  </si>
  <si>
    <t>szt</t>
  </si>
  <si>
    <t>Zeszyt A4 96 kartki opr. twarda</t>
  </si>
  <si>
    <t>Segregator  A4/75</t>
  </si>
  <si>
    <t>Pudełka archiwizacyjne A4/100mm</t>
  </si>
  <si>
    <t>Marker N 850 Pentel czarny/kolorowy</t>
  </si>
  <si>
    <t>Teczka papier. wiązana mix kolorów</t>
  </si>
  <si>
    <t>ryz</t>
  </si>
  <si>
    <t>Rozszywacz GV070  TETIS</t>
  </si>
  <si>
    <t>Skoroszyt plastikowy A4 z tekturową wkładką do opisu mix kolorów</t>
  </si>
  <si>
    <t>Teczka z gumką A4 różne kolory</t>
  </si>
  <si>
    <t xml:space="preserve">Zakreślacz różne kolory </t>
  </si>
  <si>
    <t xml:space="preserve">ryz. </t>
  </si>
  <si>
    <t>Temperówka aluminiowa pojedyńcza</t>
  </si>
  <si>
    <t>Długopis automatyczny TOMA SUNNY FINE 060 niebieski Poland</t>
  </si>
  <si>
    <t xml:space="preserve">Klip do akt 32mm </t>
  </si>
  <si>
    <t xml:space="preserve">Klip do akt 25mm </t>
  </si>
  <si>
    <t xml:space="preserve">Klip do akt 51mm </t>
  </si>
  <si>
    <t>Koperty C6 białe  samoprzylepne</t>
  </si>
  <si>
    <t>Koperty C4 białe  z odrywanym paskiem</t>
  </si>
  <si>
    <t>Papier ksero  80g/m2  A4  CIE 150                                                                  (1 ryza =500 arkuszy )</t>
  </si>
  <si>
    <t>Taśma klejąca  18/20 Tetis</t>
  </si>
  <si>
    <t>Taśma  pakowa Donau bezbarwna 48x66</t>
  </si>
  <si>
    <t>Koperta B4 SK rozszerzona biała</t>
  </si>
  <si>
    <t>Ołówek BIC Evolution HB 2</t>
  </si>
  <si>
    <t>Zakładki indeksujące                                    20/50 mm ( 4 kolory)</t>
  </si>
  <si>
    <t>Długopis automatyczny TOMA SUPERFINE niebieski  069 POLAND</t>
  </si>
  <si>
    <t xml:space="preserve">Kostka biurowa 8,5 x 8,5 kolor  klejona  </t>
  </si>
  <si>
    <t>Blok szkolny A/4 50 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</si>
  <si>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</si>
  <si>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</si>
  <si>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</si>
  <si>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</si>
  <si>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</si>
  <si>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</si>
  <si>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</si>
  <si>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</si>
  <si>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</si>
  <si>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</si>
  <si>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</si>
  <si>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</si>
  <si>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</si>
  <si>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</si>
  <si>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</si>
  <si>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</si>
  <si>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</si>
  <si>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</si>
  <si>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</si>
  <si>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</si>
  <si>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</si>
  <si>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</si>
  <si>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RAZEM</t>
  </si>
  <si>
    <t>Blok szkolny A/5 w kratkę 100 k</t>
  </si>
  <si>
    <t>Klej  w sztyfcie 25 g Glue Stick Zenith</t>
  </si>
  <si>
    <t>Zszywacz TETIS SENSO</t>
  </si>
  <si>
    <t>Nożyczki biurowe  20 cm</t>
  </si>
  <si>
    <t>Jednostka miary</t>
  </si>
  <si>
    <t xml:space="preserve">Gumka Pentel </t>
  </si>
  <si>
    <t>Ołówek automatyczny sharplet - 2 pentel</t>
  </si>
  <si>
    <t>Dziurkacz SAX 418</t>
  </si>
  <si>
    <t>Datownik cyfrowy</t>
  </si>
  <si>
    <t>Teczka wiązana kartonowa biała A4 300g op. 50 szt.</t>
  </si>
  <si>
    <t>Skoroszyt kartonowy zwykły biały A4 250g op. 50 szt.</t>
  </si>
  <si>
    <t>Segregator  A4/50</t>
  </si>
  <si>
    <t>Papier xero A3 80/m2 biały ryza 500 szt.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</si>
  <si>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</si>
  <si>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</si>
  <si>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</si>
  <si>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</si>
  <si>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</si>
  <si>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</si>
  <si>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</si>
  <si>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</si>
  <si>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</si>
  <si>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</si>
  <si>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</si>
  <si>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</si>
  <si>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</si>
  <si>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</si>
  <si>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</si>
  <si>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</si>
  <si>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</si>
  <si>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</si>
  <si>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</si>
  <si>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</si>
  <si>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</si>
  <si>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</si>
  <si>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</si>
  <si>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</si>
  <si>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</si>
  <si>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</si>
  <si>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</si>
  <si>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</si>
  <si>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</si>
  <si>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</si>
  <si>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</si>
  <si>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Koperta bąbelkowa biała  K 20 370 X 480 mm</t>
  </si>
  <si>
    <t>54.</t>
  </si>
  <si>
    <t>Kalkulator SDC - 888X</t>
  </si>
  <si>
    <t>Zszywki biurowe Tetis 24 x 6 mm               (op. 1000szt)</t>
  </si>
  <si>
    <t>Bloczek samoprzylepny 38/51                       op. 3 x 100 kartek</t>
  </si>
  <si>
    <t>Bloczek samoprzylepny 76/76                        op. 100 kartek</t>
  </si>
  <si>
    <t>Przekładki papierowe 1/3    A 4                      (100 szt) mix  kolorów</t>
  </si>
  <si>
    <t>Rysik do ołówka automatomat                          (5 szt w op.)</t>
  </si>
  <si>
    <t>Papier (blok) do flipchart 65/100                                           (op. 50 kart.)</t>
  </si>
  <si>
    <t>Folia do laminowania A4 100mic (op.100 szt)</t>
  </si>
  <si>
    <t>Okładka do bindownicy A4 (op.100 szt)</t>
  </si>
  <si>
    <t>Cienkopis RC -04                                            0,4 MM (op. 4 kolory)</t>
  </si>
  <si>
    <t>Tusz do pieczątek  niebieski, czerwony, czarny  poj.25 ml</t>
  </si>
  <si>
    <t>Klips archiwizacyjny Fellowes PRO  
z rączką 100 mm ( archive clip) 
( op. 100 szt)</t>
  </si>
  <si>
    <t>Cena jednostkowa netto
 (zł)</t>
  </si>
  <si>
    <t>Wartość podatku 
VAT                                 (zł)</t>
  </si>
  <si>
    <t>Wartość brutto 
(zł)</t>
  </si>
  <si>
    <t>Markery suchościeralne Pentel MW 85  (op.4 szt)</t>
  </si>
  <si>
    <t>Folia do laminowania A5 100mic
 (op. 100 szt)</t>
  </si>
  <si>
    <t>Koperta bąbelkowa  G/17 230 X  340 mm  samoklejaca z paskiem</t>
  </si>
  <si>
    <t>Papier xero A4 120g/250 ark. Pol Colorlaser</t>
  </si>
  <si>
    <t>op.</t>
  </si>
  <si>
    <t>Wartość 
netto
(zł)</t>
  </si>
  <si>
    <t xml:space="preserve">Koszulka na dokumenty A4 groszkowe (op.100 szt) </t>
  </si>
  <si>
    <t>Spinacz biurowy 28mm op. 100 szt)</t>
  </si>
  <si>
    <t>Papier xero A4  160 g / m2  ( ryza  250 arkuszy )</t>
  </si>
  <si>
    <t>Teczka wiązana biała bezkwasowa   A/4  320 x 250 x 35mm   gramatura 240g/m2</t>
  </si>
  <si>
    <t>55.</t>
  </si>
  <si>
    <t>56.</t>
  </si>
  <si>
    <t xml:space="preserve">Koperty  B5 białe  z odrywanym paskiem </t>
  </si>
  <si>
    <t>Nazwa wykonawcy/wykonawców</t>
  </si>
  <si>
    <t xml:space="preserve">Sukcesywne dostawy artykułów biurowych w 2026 roku do Ośrodka Szkolenia Służby Więziennej w Popowie, 
Popowo - Parcele, ul. Nadbużańska 41, 07 - 203 Somianka </t>
  </si>
  <si>
    <t xml:space="preserve">Załącznik nr 1 
do zapytania ofertowego           
OSP.DKw.2233.5.2026.AB                                                            
</t>
  </si>
  <si>
    <t>FORMULARZ CENOWY</t>
  </si>
  <si>
    <t>57.</t>
  </si>
  <si>
    <t>58.</t>
  </si>
  <si>
    <t>59.</t>
  </si>
  <si>
    <t>60.</t>
  </si>
  <si>
    <t>Stawka podatku VAT                    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</si>
</sst>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sz val="10"/>
      <color rgb="FFC0000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Protection="1">
      <protection locked="0"/>
    </xf>
    <xf numFmtId="2" fontId="4" fillId="0" borderId="0" xfId="0" applyNumberFormat="1" applyFont="1" applyAlignment="1" applyProtection="1">
      <alignment vertical="center"/>
      <protection locked="0"/>
    </xf>
    <xf numFmtId="2" fontId="5" fillId="0" borderId="0" xfId="0" applyNumberFormat="1" applyFont="1" applyAlignment="1" applyProtection="1">
      <alignment vertical="center"/>
      <protection locked="0"/>
    </xf>
    <xf numFmtId="2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4" fontId="11" fillId="0" borderId="1" xfId="0" applyNumberFormat="1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4" fontId="11" fillId="0" borderId="3" xfId="0" applyNumberFormat="1" applyFont="1" applyBorder="1" applyAlignment="1" applyProtection="1">
      <alignment horizontal="center" vertical="center"/>
      <protection locked="0"/>
    </xf>
    <xf numFmtId="4" fontId="11" fillId="0" borderId="5" xfId="0" applyNumberFormat="1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4" fontId="11" fillId="0" borderId="6" xfId="0" applyNumberFormat="1" applyFont="1" applyBorder="1" applyAlignment="1" applyProtection="1">
      <alignment horizontal="center" vertical="center"/>
      <protection locked="0"/>
    </xf>
    <xf numFmtId="4" fontId="11" fillId="0" borderId="8" xfId="0" applyNumberFormat="1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6" fillId="0" borderId="5" xfId="0" applyFont="1" applyBorder="1" applyProtection="1">
      <protection locked="0"/>
    </xf>
    <xf numFmtId="0" fontId="10" fillId="0" borderId="0" xfId="0" applyFont="1" applyAlignment="1">
      <alignment horizontal="center"/>
    </xf>
    <xf numFmtId="0" fontId="10" fillId="0" borderId="0" xfId="0" applyFont="1"/>
    <xf numFmtId="4" fontId="11" fillId="0" borderId="21" xfId="0" applyNumberFormat="1" applyFont="1" applyBorder="1" applyAlignment="1" applyProtection="1">
      <alignment horizontal="center" vertical="center"/>
      <protection locked="0"/>
    </xf>
    <xf numFmtId="0" fontId="11" fillId="0" borderId="21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11" fillId="0" borderId="18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horizontal="center" vertical="center"/>
    </xf>
    <xf numFmtId="3" fontId="11" fillId="0" borderId="1" xfId="0" applyNumberFormat="1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left" vertical="center" wrapText="1"/>
    </xf>
    <xf numFmtId="0" fontId="11" fillId="0" borderId="3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left" vertical="center" wrapText="1" shrinkToFi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left" vertical="center" wrapText="1"/>
    </xf>
    <xf numFmtId="0" fontId="11" fillId="0" borderId="5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left" vertical="center" wrapText="1"/>
    </xf>
    <xf numFmtId="0" fontId="11" fillId="0" borderId="8" xfId="0" applyFont="1" applyBorder="1" applyAlignment="1" applyProtection="1">
      <alignment horizontal="left" vertical="center" wrapText="1"/>
    </xf>
    <xf numFmtId="0" fontId="11" fillId="0" borderId="8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left" vertical="center" wrapText="1"/>
    </xf>
    <xf numFmtId="0" fontId="11" fillId="0" borderId="6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left" vertical="center" wrapText="1"/>
    </xf>
    <xf numFmtId="0" fontId="11" fillId="0" borderId="20" xfId="0" applyFont="1" applyBorder="1" applyAlignment="1" applyProtection="1">
      <alignment horizontal="center" vertical="center"/>
    </xf>
    <xf numFmtId="0" fontId="11" fillId="0" borderId="21" xfId="0" applyFont="1" applyBorder="1" applyAlignment="1" applyProtection="1">
      <alignment horizontal="left" vertical="center" wrapText="1"/>
    </xf>
    <xf numFmtId="0" fontId="11" fillId="0" borderId="21" xfId="0" applyFont="1" applyBorder="1" applyAlignment="1" applyProtection="1">
      <alignment horizontal="center" vertical="center"/>
    </xf>
    <xf numFmtId="4" fontId="11" fillId="0" borderId="1" xfId="0" applyNumberFormat="1" applyFont="1" applyBorder="1" applyAlignment="1" applyProtection="1">
      <alignment horizontal="center" vertical="center"/>
    </xf>
    <xf numFmtId="4" fontId="11" fillId="0" borderId="5" xfId="0" applyNumberFormat="1" applyFont="1" applyBorder="1" applyAlignment="1" applyProtection="1">
      <alignment horizontal="center" vertical="center"/>
    </xf>
    <xf numFmtId="4" fontId="11" fillId="0" borderId="6" xfId="0" applyNumberFormat="1" applyFont="1" applyBorder="1" applyAlignment="1" applyProtection="1">
      <alignment horizontal="center" vertical="center"/>
    </xf>
    <xf numFmtId="4" fontId="11" fillId="0" borderId="3" xfId="0" applyNumberFormat="1" applyFont="1" applyBorder="1" applyAlignment="1" applyProtection="1">
      <alignment horizontal="center" vertical="center"/>
    </xf>
    <xf numFmtId="4" fontId="11" fillId="0" borderId="8" xfId="0" applyNumberFormat="1" applyFont="1" applyBorder="1" applyAlignment="1" applyProtection="1">
      <alignment horizontal="center" vertical="center"/>
    </xf>
    <xf numFmtId="4" fontId="11" fillId="0" borderId="21" xfId="0" applyNumberFormat="1" applyFont="1" applyBorder="1" applyAlignment="1" applyProtection="1">
      <alignment horizontal="center" vertical="center"/>
    </xf>
    <xf numFmtId="4" fontId="11" fillId="0" borderId="2" xfId="0" applyNumberFormat="1" applyFont="1" applyBorder="1" applyAlignment="1" applyProtection="1">
      <alignment horizontal="center" vertical="center"/>
    </xf>
    <xf numFmtId="4" fontId="11" fillId="0" borderId="7" xfId="0" applyNumberFormat="1" applyFont="1" applyBorder="1" applyAlignment="1" applyProtection="1">
      <alignment horizontal="center" vertical="center"/>
    </xf>
    <xf numFmtId="4" fontId="11" fillId="0" borderId="4" xfId="0" applyNumberFormat="1" applyFont="1" applyBorder="1" applyAlignment="1" applyProtection="1">
      <alignment horizontal="center" vertical="center"/>
    </xf>
    <xf numFmtId="4" fontId="11" fillId="0" borderId="10" xfId="0" applyNumberFormat="1" applyFont="1" applyBorder="1" applyAlignment="1" applyProtection="1">
      <alignment horizontal="center" vertical="center"/>
    </xf>
    <xf numFmtId="4" fontId="11" fillId="0" borderId="9" xfId="0" applyNumberFormat="1" applyFont="1" applyBorder="1" applyAlignment="1" applyProtection="1">
      <alignment horizontal="center" vertical="center"/>
    </xf>
    <xf numFmtId="4" fontId="11" fillId="0" borderId="27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2" fontId="9" fillId="0" borderId="0" xfId="0" applyNumberFormat="1" applyFont="1" applyAlignment="1">
      <alignment horizontal="center" vertical="center" wrapText="1"/>
    </xf>
    <xf numFmtId="4" fontId="14" fillId="0" borderId="23" xfId="0" applyNumberFormat="1" applyFont="1" applyBorder="1" applyAlignment="1" applyProtection="1">
      <alignment horizontal="center" vertical="center"/>
      <protection locked="0"/>
    </xf>
    <xf numFmtId="0" fontId="15" fillId="0" borderId="24" xfId="0" applyFont="1" applyBorder="1"/>
    <xf numFmtId="0" fontId="15" fillId="0" borderId="25" xfId="0" applyFont="1" applyBorder="1"/>
    <xf numFmtId="4" fontId="14" fillId="0" borderId="23" xfId="0" applyNumberFormat="1" applyFont="1" applyBorder="1" applyAlignment="1" applyProtection="1">
      <alignment horizontal="center" vertical="center"/>
    </xf>
    <xf numFmtId="0" fontId="14" fillId="2" borderId="24" xfId="0" applyFont="1" applyFill="1" applyBorder="1" applyAlignment="1" applyProtection="1">
      <alignment horizontal="center" vertical="center"/>
      <protection locked="0"/>
    </xf>
    <xf numFmtId="4" fontId="14" fillId="0" borderId="24" xfId="0" applyNumberFormat="1" applyFont="1" applyBorder="1" applyAlignment="1" applyProtection="1">
      <alignment horizontal="center" vertical="center"/>
    </xf>
    <xf numFmtId="4" fontId="14" fillId="0" borderId="26" xfId="0" applyNumberFormat="1" applyFont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79"/>
  <sheetViews>
    <sheetView tabSelected="1" view="pageBreakPreview" topLeftCell="A49" zoomScale="85" zoomScaleNormal="115" zoomScaleSheetLayoutView="85" workbookViewId="0">
      <selection activeCell="R62" sqref="R62"/>
    </sheetView>
  </sheetViews>
  <sheetFormatPr defaultRowHeight="13.2" x14ac:dyDescent="0.25"/>
  <cols>
    <col min="1" max="1" width="3.6640625" customWidth="1"/>
    <col min="2" max="2" width="30.6640625" customWidth="1"/>
    <col min="3" max="3" width="8.6640625" customWidth="1"/>
    <col min="4" max="4" width="6.6640625" customWidth="1"/>
    <col min="5" max="5" width="12.6640625" customWidth="1"/>
    <col min="6" max="6" width="15.6640625" customWidth="1"/>
    <col min="7" max="7" width="8.6640625" customWidth="1"/>
    <col min="8" max="9" width="10.6640625" customWidth="1"/>
  </cols>
  <sheetData>
    <row r="1" spans="1:13" ht="45" customHeight="1" thickBot="1" x14ac:dyDescent="0.35">
      <c r="A1" s="21"/>
      <c r="B1" s="21"/>
      <c r="C1" s="21"/>
      <c r="D1" s="21"/>
      <c r="E1" s="21"/>
      <c r="F1" s="21"/>
      <c r="G1" s="60" t="s">
        <v>133</v>
      </c>
      <c r="H1" s="61"/>
      <c r="I1" s="61"/>
    </row>
    <row r="2" spans="1:13" ht="30" customHeight="1" thickBot="1" x14ac:dyDescent="0.35">
      <c r="A2" s="62"/>
      <c r="B2" s="63"/>
      <c r="C2" s="63"/>
      <c r="D2" s="63"/>
      <c r="E2" s="64" t="s">
        <v>134</v>
      </c>
      <c r="F2" s="64"/>
      <c r="G2" s="64"/>
      <c r="H2" s="64"/>
      <c r="I2" s="65"/>
    </row>
    <row r="3" spans="1:13" ht="13.5" customHeight="1" x14ac:dyDescent="0.3">
      <c r="A3" s="66" t="s">
        <v>131</v>
      </c>
      <c r="B3" s="67"/>
      <c r="C3" s="67"/>
      <c r="D3" s="67"/>
      <c r="E3" s="20"/>
      <c r="F3" s="20"/>
      <c r="G3" s="20"/>
      <c r="H3" s="20"/>
      <c r="I3" s="20"/>
    </row>
    <row r="4" spans="1:13" ht="33.75" customHeight="1" thickBot="1" x14ac:dyDescent="0.3">
      <c r="A4" s="70" t="s">
        <v>132</v>
      </c>
      <c r="B4" s="70"/>
      <c r="C4" s="70"/>
      <c r="D4" s="70"/>
      <c r="E4" s="70"/>
      <c r="F4" s="70"/>
      <c r="G4" s="70"/>
      <c r="H4" s="70"/>
      <c r="I4" s="70"/>
    </row>
    <row r="5" spans="1:13" ht="60" customHeight="1" thickBot="1" x14ac:dyDescent="0.3">
      <c r="A5" s="24" t="s">
        <v>0</v>
      </c>
      <c r="B5" s="24" t="s">
        <v>1</v>
      </c>
      <c r="C5" s="25" t="s">
        <v>61</v>
      </c>
      <c r="D5" s="25" t="s">
        <v>2</v>
      </c>
      <c r="E5" s="25" t="s">
        <v>115</v>
      </c>
      <c r="F5" s="25" t="s">
        <v>123</v>
      </c>
      <c r="G5" s="25" t="s">
        <v>139</v>
      </c>
      <c r="H5" s="25" t="s">
        <v>116</v>
      </c>
      <c r="I5" s="25" t="s">
        <v>117</v>
      </c>
    </row>
    <row r="6" spans="1:13" s="1" customFormat="1" ht="13.8" x14ac:dyDescent="0.25">
      <c r="A6" s="26" t="s">
        <v>34</v>
      </c>
      <c r="B6" s="27" t="s">
        <v>33</v>
      </c>
      <c r="C6" s="28" t="s">
        <v>3</v>
      </c>
      <c r="D6" s="29">
        <v>10</v>
      </c>
      <c r="E6" s="10"/>
      <c r="F6" s="46">
        <f t="shared" ref="F6:F37" si="0">D6*E6</f>
        <v>0</v>
      </c>
      <c r="G6" s="9"/>
      <c r="H6" s="46">
        <f t="shared" ref="H6:H44" si="1">ROUND(F6*G6/100,2)</f>
        <v>0</v>
      </c>
      <c r="I6" s="52">
        <f t="shared" ref="I6:I37" si="2">ROUND(F6+H6,2)</f>
        <v>0</v>
      </c>
      <c r="J6" s="68"/>
      <c r="K6" s="69"/>
      <c r="L6" s="69"/>
      <c r="M6" s="69"/>
    </row>
    <row r="7" spans="1:13" s="1" customFormat="1" ht="13.8" x14ac:dyDescent="0.25">
      <c r="A7" s="30" t="s">
        <v>35</v>
      </c>
      <c r="B7" s="31" t="s">
        <v>57</v>
      </c>
      <c r="C7" s="32" t="s">
        <v>3</v>
      </c>
      <c r="D7" s="32">
        <v>10</v>
      </c>
      <c r="E7" s="12"/>
      <c r="F7" s="47">
        <f t="shared" si="0"/>
        <v>0</v>
      </c>
      <c r="G7" s="11"/>
      <c r="H7" s="47">
        <f t="shared" si="1"/>
        <v>0</v>
      </c>
      <c r="I7" s="53">
        <f t="shared" si="2"/>
        <v>0</v>
      </c>
    </row>
    <row r="8" spans="1:13" s="1" customFormat="1" ht="13.8" x14ac:dyDescent="0.25">
      <c r="A8" s="30" t="s">
        <v>36</v>
      </c>
      <c r="B8" s="33" t="s">
        <v>62</v>
      </c>
      <c r="C8" s="32" t="s">
        <v>3</v>
      </c>
      <c r="D8" s="32">
        <v>10</v>
      </c>
      <c r="E8" s="12"/>
      <c r="F8" s="47">
        <f t="shared" si="0"/>
        <v>0</v>
      </c>
      <c r="G8" s="11"/>
      <c r="H8" s="49">
        <f t="shared" si="1"/>
        <v>0</v>
      </c>
      <c r="I8" s="54">
        <f t="shared" si="2"/>
        <v>0</v>
      </c>
    </row>
    <row r="9" spans="1:13" s="6" customFormat="1" ht="13.8" x14ac:dyDescent="0.25">
      <c r="A9" s="30" t="s">
        <v>37</v>
      </c>
      <c r="B9" s="31" t="s">
        <v>58</v>
      </c>
      <c r="C9" s="32" t="s">
        <v>3</v>
      </c>
      <c r="D9" s="32">
        <v>45</v>
      </c>
      <c r="E9" s="12"/>
      <c r="F9" s="48">
        <f t="shared" si="0"/>
        <v>0</v>
      </c>
      <c r="G9" s="11"/>
      <c r="H9" s="49">
        <f t="shared" si="1"/>
        <v>0</v>
      </c>
      <c r="I9" s="54">
        <f t="shared" si="2"/>
        <v>0</v>
      </c>
    </row>
    <row r="10" spans="1:13" s="1" customFormat="1" ht="13.8" x14ac:dyDescent="0.25">
      <c r="A10" s="30" t="s">
        <v>38</v>
      </c>
      <c r="B10" s="31" t="s">
        <v>5</v>
      </c>
      <c r="C10" s="32" t="s">
        <v>3</v>
      </c>
      <c r="D10" s="32">
        <v>4</v>
      </c>
      <c r="E10" s="12"/>
      <c r="F10" s="47">
        <f t="shared" si="0"/>
        <v>0</v>
      </c>
      <c r="G10" s="11"/>
      <c r="H10" s="49">
        <f t="shared" si="1"/>
        <v>0</v>
      </c>
      <c r="I10" s="54">
        <f t="shared" si="2"/>
        <v>0</v>
      </c>
    </row>
    <row r="11" spans="1:13" s="1" customFormat="1" ht="27.6" x14ac:dyDescent="0.25">
      <c r="A11" s="30" t="s">
        <v>39</v>
      </c>
      <c r="B11" s="31" t="s">
        <v>63</v>
      </c>
      <c r="C11" s="32" t="s">
        <v>3</v>
      </c>
      <c r="D11" s="34">
        <v>10</v>
      </c>
      <c r="E11" s="12"/>
      <c r="F11" s="47">
        <f t="shared" si="0"/>
        <v>0</v>
      </c>
      <c r="G11" s="11"/>
      <c r="H11" s="49">
        <f t="shared" si="1"/>
        <v>0</v>
      </c>
      <c r="I11" s="54">
        <f t="shared" si="2"/>
        <v>0</v>
      </c>
    </row>
    <row r="12" spans="1:13" s="1" customFormat="1" ht="13.8" x14ac:dyDescent="0.25">
      <c r="A12" s="30" t="s">
        <v>40</v>
      </c>
      <c r="B12" s="31" t="s">
        <v>29</v>
      </c>
      <c r="C12" s="32" t="s">
        <v>3</v>
      </c>
      <c r="D12" s="32">
        <v>30</v>
      </c>
      <c r="E12" s="12"/>
      <c r="F12" s="48">
        <f t="shared" si="0"/>
        <v>0</v>
      </c>
      <c r="G12" s="11"/>
      <c r="H12" s="49">
        <f t="shared" si="1"/>
        <v>0</v>
      </c>
      <c r="I12" s="54">
        <f t="shared" si="2"/>
        <v>0</v>
      </c>
    </row>
    <row r="13" spans="1:13" s="1" customFormat="1" ht="13.8" x14ac:dyDescent="0.25">
      <c r="A13" s="30" t="s">
        <v>41</v>
      </c>
      <c r="B13" s="31" t="s">
        <v>26</v>
      </c>
      <c r="C13" s="32" t="s">
        <v>3</v>
      </c>
      <c r="D13" s="32">
        <v>20</v>
      </c>
      <c r="E13" s="12"/>
      <c r="F13" s="47">
        <f t="shared" si="0"/>
        <v>0</v>
      </c>
      <c r="G13" s="11"/>
      <c r="H13" s="49">
        <f t="shared" si="1"/>
        <v>0</v>
      </c>
      <c r="I13" s="54">
        <f t="shared" si="2"/>
        <v>0</v>
      </c>
    </row>
    <row r="14" spans="1:13" s="1" customFormat="1" ht="13.8" x14ac:dyDescent="0.25">
      <c r="A14" s="30" t="s">
        <v>42</v>
      </c>
      <c r="B14" s="31" t="s">
        <v>18</v>
      </c>
      <c r="C14" s="32" t="s">
        <v>3</v>
      </c>
      <c r="D14" s="32">
        <v>5</v>
      </c>
      <c r="E14" s="12"/>
      <c r="F14" s="48">
        <f t="shared" si="0"/>
        <v>0</v>
      </c>
      <c r="G14" s="11"/>
      <c r="H14" s="49">
        <f t="shared" si="1"/>
        <v>0</v>
      </c>
      <c r="I14" s="54">
        <f t="shared" si="2"/>
        <v>0</v>
      </c>
    </row>
    <row r="15" spans="1:13" s="6" customFormat="1" ht="13.8" x14ac:dyDescent="0.25">
      <c r="A15" s="30" t="s">
        <v>43</v>
      </c>
      <c r="B15" s="31" t="s">
        <v>59</v>
      </c>
      <c r="C15" s="32" t="s">
        <v>3</v>
      </c>
      <c r="D15" s="32">
        <v>4</v>
      </c>
      <c r="E15" s="12"/>
      <c r="F15" s="47">
        <f t="shared" si="0"/>
        <v>0</v>
      </c>
      <c r="G15" s="11"/>
      <c r="H15" s="49">
        <f t="shared" si="1"/>
        <v>0</v>
      </c>
      <c r="I15" s="54">
        <f t="shared" si="2"/>
        <v>0</v>
      </c>
    </row>
    <row r="16" spans="1:13" s="1" customFormat="1" ht="13.8" x14ac:dyDescent="0.25">
      <c r="A16" s="30" t="s">
        <v>44</v>
      </c>
      <c r="B16" s="31" t="s">
        <v>7</v>
      </c>
      <c r="C16" s="32" t="s">
        <v>3</v>
      </c>
      <c r="D16" s="32">
        <v>40</v>
      </c>
      <c r="E16" s="12"/>
      <c r="F16" s="48">
        <f t="shared" si="0"/>
        <v>0</v>
      </c>
      <c r="G16" s="11"/>
      <c r="H16" s="49">
        <f t="shared" si="1"/>
        <v>0</v>
      </c>
      <c r="I16" s="54">
        <f t="shared" si="2"/>
        <v>0</v>
      </c>
    </row>
    <row r="17" spans="1:9" s="1" customFormat="1" ht="27.6" x14ac:dyDescent="0.25">
      <c r="A17" s="30" t="s">
        <v>45</v>
      </c>
      <c r="B17" s="31" t="s">
        <v>104</v>
      </c>
      <c r="C17" s="32" t="s">
        <v>4</v>
      </c>
      <c r="D17" s="32">
        <v>35</v>
      </c>
      <c r="E17" s="12"/>
      <c r="F17" s="47">
        <f t="shared" si="0"/>
        <v>0</v>
      </c>
      <c r="G17" s="11"/>
      <c r="H17" s="49">
        <f t="shared" si="1"/>
        <v>0</v>
      </c>
      <c r="I17" s="54">
        <f t="shared" si="2"/>
        <v>0</v>
      </c>
    </row>
    <row r="18" spans="1:9" s="7" customFormat="1" ht="41.4" x14ac:dyDescent="0.25">
      <c r="A18" s="30" t="s">
        <v>46</v>
      </c>
      <c r="B18" s="31" t="s">
        <v>114</v>
      </c>
      <c r="C18" s="32" t="s">
        <v>4</v>
      </c>
      <c r="D18" s="32">
        <v>12</v>
      </c>
      <c r="E18" s="12"/>
      <c r="F18" s="48">
        <f t="shared" si="0"/>
        <v>0</v>
      </c>
      <c r="G18" s="11"/>
      <c r="H18" s="49">
        <f t="shared" si="1"/>
        <v>0</v>
      </c>
      <c r="I18" s="54">
        <f t="shared" si="2"/>
        <v>0</v>
      </c>
    </row>
    <row r="19" spans="1:9" s="1" customFormat="1" ht="13.8" x14ac:dyDescent="0.25">
      <c r="A19" s="30" t="s">
        <v>47</v>
      </c>
      <c r="B19" s="31" t="s">
        <v>20</v>
      </c>
      <c r="C19" s="32" t="s">
        <v>3</v>
      </c>
      <c r="D19" s="32">
        <v>25</v>
      </c>
      <c r="E19" s="12"/>
      <c r="F19" s="47">
        <f t="shared" si="0"/>
        <v>0</v>
      </c>
      <c r="G19" s="11"/>
      <c r="H19" s="49">
        <f t="shared" si="1"/>
        <v>0</v>
      </c>
      <c r="I19" s="54">
        <f t="shared" si="2"/>
        <v>0</v>
      </c>
    </row>
    <row r="20" spans="1:9" s="1" customFormat="1" ht="13.8" x14ac:dyDescent="0.25">
      <c r="A20" s="30" t="s">
        <v>48</v>
      </c>
      <c r="B20" s="31" t="s">
        <v>21</v>
      </c>
      <c r="C20" s="32" t="s">
        <v>6</v>
      </c>
      <c r="D20" s="32">
        <v>25</v>
      </c>
      <c r="E20" s="12"/>
      <c r="F20" s="48">
        <f t="shared" si="0"/>
        <v>0</v>
      </c>
      <c r="G20" s="11"/>
      <c r="H20" s="49">
        <f t="shared" si="1"/>
        <v>0</v>
      </c>
      <c r="I20" s="54">
        <f t="shared" si="2"/>
        <v>0</v>
      </c>
    </row>
    <row r="21" spans="1:9" s="1" customFormat="1" ht="13.8" x14ac:dyDescent="0.25">
      <c r="A21" s="30" t="s">
        <v>49</v>
      </c>
      <c r="B21" s="31" t="s">
        <v>22</v>
      </c>
      <c r="C21" s="32" t="s">
        <v>3</v>
      </c>
      <c r="D21" s="32">
        <v>25</v>
      </c>
      <c r="E21" s="12"/>
      <c r="F21" s="47">
        <f t="shared" si="0"/>
        <v>0</v>
      </c>
      <c r="G21" s="11"/>
      <c r="H21" s="49">
        <f t="shared" si="1"/>
        <v>0</v>
      </c>
      <c r="I21" s="54">
        <f t="shared" si="2"/>
        <v>0</v>
      </c>
    </row>
    <row r="22" spans="1:9" s="1" customFormat="1" ht="13.8" x14ac:dyDescent="0.25">
      <c r="A22" s="30" t="s">
        <v>50</v>
      </c>
      <c r="B22" s="31" t="s">
        <v>8</v>
      </c>
      <c r="C22" s="32" t="s">
        <v>3</v>
      </c>
      <c r="D22" s="32">
        <v>45</v>
      </c>
      <c r="E22" s="12"/>
      <c r="F22" s="47">
        <f t="shared" si="0"/>
        <v>0</v>
      </c>
      <c r="G22" s="11"/>
      <c r="H22" s="49">
        <f t="shared" si="1"/>
        <v>0</v>
      </c>
      <c r="I22" s="54">
        <f t="shared" si="2"/>
        <v>0</v>
      </c>
    </row>
    <row r="23" spans="1:9" s="1" customFormat="1" ht="13.8" x14ac:dyDescent="0.25">
      <c r="A23" s="30" t="s">
        <v>51</v>
      </c>
      <c r="B23" s="31" t="s">
        <v>68</v>
      </c>
      <c r="C23" s="32" t="s">
        <v>3</v>
      </c>
      <c r="D23" s="32">
        <v>10</v>
      </c>
      <c r="E23" s="12"/>
      <c r="F23" s="47">
        <f t="shared" si="0"/>
        <v>0</v>
      </c>
      <c r="G23" s="11"/>
      <c r="H23" s="49">
        <f t="shared" si="1"/>
        <v>0</v>
      </c>
      <c r="I23" s="54">
        <f t="shared" si="2"/>
        <v>0</v>
      </c>
    </row>
    <row r="24" spans="1:9" s="1" customFormat="1" ht="13.8" x14ac:dyDescent="0.25">
      <c r="A24" s="30" t="s">
        <v>52</v>
      </c>
      <c r="B24" s="31" t="s">
        <v>9</v>
      </c>
      <c r="C24" s="32" t="s">
        <v>3</v>
      </c>
      <c r="D24" s="32">
        <v>50</v>
      </c>
      <c r="E24" s="12"/>
      <c r="F24" s="48">
        <f t="shared" si="0"/>
        <v>0</v>
      </c>
      <c r="G24" s="11"/>
      <c r="H24" s="49">
        <f t="shared" si="1"/>
        <v>0</v>
      </c>
      <c r="I24" s="54">
        <f t="shared" si="2"/>
        <v>0</v>
      </c>
    </row>
    <row r="25" spans="1:9" s="1" customFormat="1" ht="27.6" x14ac:dyDescent="0.25">
      <c r="A25" s="30" t="s">
        <v>53</v>
      </c>
      <c r="B25" s="31" t="s">
        <v>124</v>
      </c>
      <c r="C25" s="32" t="s">
        <v>4</v>
      </c>
      <c r="D25" s="32">
        <v>20</v>
      </c>
      <c r="E25" s="12"/>
      <c r="F25" s="47">
        <f t="shared" si="0"/>
        <v>0</v>
      </c>
      <c r="G25" s="11"/>
      <c r="H25" s="49">
        <f t="shared" si="1"/>
        <v>0</v>
      </c>
      <c r="I25" s="54">
        <f t="shared" si="2"/>
        <v>0</v>
      </c>
    </row>
    <row r="26" spans="1:9" s="1" customFormat="1" ht="13.8" x14ac:dyDescent="0.25">
      <c r="A26" s="30" t="s">
        <v>54</v>
      </c>
      <c r="B26" s="31" t="s">
        <v>125</v>
      </c>
      <c r="C26" s="32" t="s">
        <v>4</v>
      </c>
      <c r="D26" s="32">
        <v>20</v>
      </c>
      <c r="E26" s="12"/>
      <c r="F26" s="48">
        <f t="shared" si="0"/>
        <v>0</v>
      </c>
      <c r="G26" s="11"/>
      <c r="H26" s="49">
        <f t="shared" si="1"/>
        <v>0</v>
      </c>
      <c r="I26" s="54">
        <f t="shared" si="2"/>
        <v>0</v>
      </c>
    </row>
    <row r="27" spans="1:9" s="1" customFormat="1" ht="27.6" x14ac:dyDescent="0.25">
      <c r="A27" s="30" t="s">
        <v>55</v>
      </c>
      <c r="B27" s="31" t="s">
        <v>14</v>
      </c>
      <c r="C27" s="32" t="s">
        <v>3</v>
      </c>
      <c r="D27" s="32">
        <v>220</v>
      </c>
      <c r="E27" s="12"/>
      <c r="F27" s="47">
        <f t="shared" si="0"/>
        <v>0</v>
      </c>
      <c r="G27" s="11"/>
      <c r="H27" s="49">
        <f t="shared" si="1"/>
        <v>0</v>
      </c>
      <c r="I27" s="53">
        <f t="shared" si="2"/>
        <v>0</v>
      </c>
    </row>
    <row r="28" spans="1:9" s="1" customFormat="1" ht="27.6" x14ac:dyDescent="0.25">
      <c r="A28" s="30" t="s">
        <v>70</v>
      </c>
      <c r="B28" s="35" t="s">
        <v>32</v>
      </c>
      <c r="C28" s="36" t="s">
        <v>3</v>
      </c>
      <c r="D28" s="36">
        <v>20</v>
      </c>
      <c r="E28" s="13"/>
      <c r="F28" s="47">
        <f t="shared" si="0"/>
        <v>0</v>
      </c>
      <c r="G28" s="14"/>
      <c r="H28" s="47">
        <f t="shared" si="1"/>
        <v>0</v>
      </c>
      <c r="I28" s="53">
        <f t="shared" si="2"/>
        <v>0</v>
      </c>
    </row>
    <row r="29" spans="1:9" s="1" customFormat="1" ht="27.6" x14ac:dyDescent="0.25">
      <c r="A29" s="30" t="s">
        <v>71</v>
      </c>
      <c r="B29" s="35" t="s">
        <v>105</v>
      </c>
      <c r="C29" s="36" t="s">
        <v>3</v>
      </c>
      <c r="D29" s="36">
        <v>30</v>
      </c>
      <c r="E29" s="13"/>
      <c r="F29" s="47">
        <f t="shared" si="0"/>
        <v>0</v>
      </c>
      <c r="G29" s="14"/>
      <c r="H29" s="47">
        <f t="shared" si="1"/>
        <v>0</v>
      </c>
      <c r="I29" s="53">
        <f t="shared" si="2"/>
        <v>0</v>
      </c>
    </row>
    <row r="30" spans="1:9" s="1" customFormat="1" ht="27.6" x14ac:dyDescent="0.25">
      <c r="A30" s="30" t="s">
        <v>72</v>
      </c>
      <c r="B30" s="31" t="s">
        <v>106</v>
      </c>
      <c r="C30" s="32" t="s">
        <v>3</v>
      </c>
      <c r="D30" s="32">
        <v>50</v>
      </c>
      <c r="E30" s="12"/>
      <c r="F30" s="47">
        <f t="shared" si="0"/>
        <v>0</v>
      </c>
      <c r="G30" s="11"/>
      <c r="H30" s="49">
        <f t="shared" si="1"/>
        <v>0</v>
      </c>
      <c r="I30" s="54">
        <f t="shared" si="2"/>
        <v>0</v>
      </c>
    </row>
    <row r="31" spans="1:9" s="1" customFormat="1" ht="27.6" x14ac:dyDescent="0.25">
      <c r="A31" s="30" t="s">
        <v>73</v>
      </c>
      <c r="B31" s="31" t="s">
        <v>30</v>
      </c>
      <c r="C31" s="32" t="s">
        <v>4</v>
      </c>
      <c r="D31" s="32">
        <v>30</v>
      </c>
      <c r="E31" s="12"/>
      <c r="F31" s="47">
        <f t="shared" si="0"/>
        <v>0</v>
      </c>
      <c r="G31" s="11"/>
      <c r="H31" s="49">
        <f t="shared" si="1"/>
        <v>0</v>
      </c>
      <c r="I31" s="54">
        <f t="shared" si="2"/>
        <v>0</v>
      </c>
    </row>
    <row r="32" spans="1:9" s="1" customFormat="1" ht="27.6" x14ac:dyDescent="0.25">
      <c r="A32" s="30" t="s">
        <v>74</v>
      </c>
      <c r="B32" s="31" t="s">
        <v>107</v>
      </c>
      <c r="C32" s="32" t="s">
        <v>4</v>
      </c>
      <c r="D32" s="32">
        <v>11</v>
      </c>
      <c r="E32" s="12"/>
      <c r="F32" s="47">
        <f t="shared" si="0"/>
        <v>0</v>
      </c>
      <c r="G32" s="11"/>
      <c r="H32" s="49">
        <f t="shared" si="1"/>
        <v>0</v>
      </c>
      <c r="I32" s="54">
        <f t="shared" si="2"/>
        <v>0</v>
      </c>
    </row>
    <row r="33" spans="1:113" s="1" customFormat="1" ht="27.6" x14ac:dyDescent="0.25">
      <c r="A33" s="30" t="s">
        <v>75</v>
      </c>
      <c r="B33" s="31" t="s">
        <v>108</v>
      </c>
      <c r="C33" s="32" t="s">
        <v>4</v>
      </c>
      <c r="D33" s="32">
        <v>8</v>
      </c>
      <c r="E33" s="12"/>
      <c r="F33" s="49">
        <f t="shared" si="0"/>
        <v>0</v>
      </c>
      <c r="G33" s="11"/>
      <c r="H33" s="49">
        <f t="shared" si="1"/>
        <v>0</v>
      </c>
      <c r="I33" s="54">
        <f t="shared" si="2"/>
        <v>0</v>
      </c>
    </row>
    <row r="34" spans="1:113" s="19" customFormat="1" ht="13.8" x14ac:dyDescent="0.25">
      <c r="A34" s="30" t="s">
        <v>76</v>
      </c>
      <c r="B34" s="37" t="s">
        <v>16</v>
      </c>
      <c r="C34" s="36" t="s">
        <v>3</v>
      </c>
      <c r="D34" s="36">
        <v>50</v>
      </c>
      <c r="E34" s="13"/>
      <c r="F34" s="47">
        <f t="shared" si="0"/>
        <v>0</v>
      </c>
      <c r="G34" s="14"/>
      <c r="H34" s="47">
        <f t="shared" si="1"/>
        <v>0</v>
      </c>
      <c r="I34" s="53">
        <f t="shared" si="2"/>
        <v>0</v>
      </c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</row>
    <row r="35" spans="1:113" s="19" customFormat="1" ht="27.6" x14ac:dyDescent="0.25">
      <c r="A35" s="30" t="s">
        <v>77</v>
      </c>
      <c r="B35" s="37" t="s">
        <v>10</v>
      </c>
      <c r="C35" s="36" t="s">
        <v>3</v>
      </c>
      <c r="D35" s="36">
        <v>20</v>
      </c>
      <c r="E35" s="13"/>
      <c r="F35" s="47">
        <f t="shared" si="0"/>
        <v>0</v>
      </c>
      <c r="G35" s="14"/>
      <c r="H35" s="47">
        <f t="shared" si="1"/>
        <v>0</v>
      </c>
      <c r="I35" s="53">
        <f t="shared" si="2"/>
        <v>0</v>
      </c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</row>
    <row r="36" spans="1:113" s="1" customFormat="1" ht="27.6" x14ac:dyDescent="0.25">
      <c r="A36" s="30" t="s">
        <v>78</v>
      </c>
      <c r="B36" s="38" t="s">
        <v>118</v>
      </c>
      <c r="C36" s="39" t="s">
        <v>4</v>
      </c>
      <c r="D36" s="39">
        <v>15</v>
      </c>
      <c r="E36" s="17"/>
      <c r="F36" s="50">
        <f t="shared" si="0"/>
        <v>0</v>
      </c>
      <c r="G36" s="18"/>
      <c r="H36" s="50">
        <f t="shared" si="1"/>
        <v>0</v>
      </c>
      <c r="I36" s="55">
        <f t="shared" si="2"/>
        <v>0</v>
      </c>
    </row>
    <row r="37" spans="1:113" s="1" customFormat="1" ht="27.6" x14ac:dyDescent="0.25">
      <c r="A37" s="30" t="s">
        <v>79</v>
      </c>
      <c r="B37" s="35" t="s">
        <v>109</v>
      </c>
      <c r="C37" s="36" t="s">
        <v>4</v>
      </c>
      <c r="D37" s="36">
        <v>15</v>
      </c>
      <c r="E37" s="13"/>
      <c r="F37" s="47">
        <f t="shared" si="0"/>
        <v>0</v>
      </c>
      <c r="G37" s="14"/>
      <c r="H37" s="47">
        <f t="shared" si="1"/>
        <v>0</v>
      </c>
      <c r="I37" s="53">
        <f t="shared" si="2"/>
        <v>0</v>
      </c>
    </row>
    <row r="38" spans="1:113" s="1" customFormat="1" ht="13.8" x14ac:dyDescent="0.25">
      <c r="A38" s="30" t="s">
        <v>80</v>
      </c>
      <c r="B38" s="40" t="s">
        <v>11</v>
      </c>
      <c r="C38" s="41" t="s">
        <v>3</v>
      </c>
      <c r="D38" s="41">
        <v>35</v>
      </c>
      <c r="E38" s="16"/>
      <c r="F38" s="50">
        <f t="shared" ref="F38:F59" si="3">D38*E38</f>
        <v>0</v>
      </c>
      <c r="G38" s="15"/>
      <c r="H38" s="48">
        <f t="shared" si="1"/>
        <v>0</v>
      </c>
      <c r="I38" s="56">
        <f t="shared" ref="I38:I65" si="4">ROUND(F38+H38,2)</f>
        <v>0</v>
      </c>
    </row>
    <row r="39" spans="1:113" s="1" customFormat="1" ht="27.6" x14ac:dyDescent="0.25">
      <c r="A39" s="30" t="s">
        <v>81</v>
      </c>
      <c r="B39" s="31" t="s">
        <v>25</v>
      </c>
      <c r="C39" s="32" t="s">
        <v>12</v>
      </c>
      <c r="D39" s="32">
        <v>800</v>
      </c>
      <c r="E39" s="12"/>
      <c r="F39" s="47">
        <f t="shared" si="3"/>
        <v>0</v>
      </c>
      <c r="G39" s="11"/>
      <c r="H39" s="49">
        <f t="shared" si="1"/>
        <v>0</v>
      </c>
      <c r="I39" s="54">
        <f t="shared" si="4"/>
        <v>0</v>
      </c>
    </row>
    <row r="40" spans="1:113" s="1" customFormat="1" ht="27.6" x14ac:dyDescent="0.25">
      <c r="A40" s="30" t="s">
        <v>82</v>
      </c>
      <c r="B40" s="31" t="s">
        <v>110</v>
      </c>
      <c r="C40" s="32" t="s">
        <v>4</v>
      </c>
      <c r="D40" s="32">
        <v>4</v>
      </c>
      <c r="E40" s="12"/>
      <c r="F40" s="47">
        <f t="shared" si="3"/>
        <v>0</v>
      </c>
      <c r="G40" s="11"/>
      <c r="H40" s="49">
        <f t="shared" si="1"/>
        <v>0</v>
      </c>
      <c r="I40" s="54">
        <f t="shared" si="4"/>
        <v>0</v>
      </c>
    </row>
    <row r="41" spans="1:113" s="1" customFormat="1" ht="27.6" x14ac:dyDescent="0.25">
      <c r="A41" s="30" t="s">
        <v>83</v>
      </c>
      <c r="B41" s="31" t="s">
        <v>119</v>
      </c>
      <c r="C41" s="32" t="s">
        <v>4</v>
      </c>
      <c r="D41" s="32">
        <v>2</v>
      </c>
      <c r="E41" s="12"/>
      <c r="F41" s="47">
        <f t="shared" si="3"/>
        <v>0</v>
      </c>
      <c r="G41" s="11"/>
      <c r="H41" s="49">
        <f t="shared" si="1"/>
        <v>0</v>
      </c>
      <c r="I41" s="54">
        <f t="shared" si="4"/>
        <v>0</v>
      </c>
    </row>
    <row r="42" spans="1:113" s="1" customFormat="1" ht="27.6" x14ac:dyDescent="0.25">
      <c r="A42" s="30" t="s">
        <v>84</v>
      </c>
      <c r="B42" s="31" t="s">
        <v>111</v>
      </c>
      <c r="C42" s="32" t="s">
        <v>4</v>
      </c>
      <c r="D42" s="32">
        <v>2</v>
      </c>
      <c r="E42" s="12"/>
      <c r="F42" s="47">
        <f t="shared" si="3"/>
        <v>0</v>
      </c>
      <c r="G42" s="11"/>
      <c r="H42" s="49">
        <f t="shared" si="1"/>
        <v>0</v>
      </c>
      <c r="I42" s="54">
        <f t="shared" si="4"/>
        <v>0</v>
      </c>
      <c r="J42" s="8"/>
      <c r="K42" s="8"/>
      <c r="L42" s="8"/>
      <c r="M42" s="8"/>
    </row>
    <row r="43" spans="1:113" s="1" customFormat="1" ht="13.8" x14ac:dyDescent="0.25">
      <c r="A43" s="30" t="s">
        <v>85</v>
      </c>
      <c r="B43" s="31" t="s">
        <v>13</v>
      </c>
      <c r="C43" s="32" t="s">
        <v>6</v>
      </c>
      <c r="D43" s="32">
        <v>7</v>
      </c>
      <c r="E43" s="12"/>
      <c r="F43" s="47">
        <f t="shared" si="3"/>
        <v>0</v>
      </c>
      <c r="G43" s="11"/>
      <c r="H43" s="49">
        <f t="shared" si="1"/>
        <v>0</v>
      </c>
      <c r="I43" s="54">
        <f t="shared" si="4"/>
        <v>0</v>
      </c>
    </row>
    <row r="44" spans="1:113" s="1" customFormat="1" ht="13.8" x14ac:dyDescent="0.25">
      <c r="A44" s="30" t="s">
        <v>86</v>
      </c>
      <c r="B44" s="31" t="s">
        <v>64</v>
      </c>
      <c r="C44" s="32" t="s">
        <v>6</v>
      </c>
      <c r="D44" s="32">
        <v>4</v>
      </c>
      <c r="E44" s="12"/>
      <c r="F44" s="47">
        <f t="shared" si="3"/>
        <v>0</v>
      </c>
      <c r="G44" s="11"/>
      <c r="H44" s="49">
        <f t="shared" si="1"/>
        <v>0</v>
      </c>
      <c r="I44" s="54">
        <f t="shared" si="4"/>
        <v>0</v>
      </c>
    </row>
    <row r="45" spans="1:113" s="6" customFormat="1" ht="27.6" x14ac:dyDescent="0.25">
      <c r="A45" s="30" t="s">
        <v>87</v>
      </c>
      <c r="B45" s="31" t="s">
        <v>112</v>
      </c>
      <c r="C45" s="32" t="s">
        <v>4</v>
      </c>
      <c r="D45" s="32">
        <v>10</v>
      </c>
      <c r="E45" s="12"/>
      <c r="F45" s="47">
        <f t="shared" si="3"/>
        <v>0</v>
      </c>
      <c r="G45" s="11"/>
      <c r="H45" s="49">
        <f t="shared" ref="H45" si="5">ROUND(F45*G45/100,2)</f>
        <v>0</v>
      </c>
      <c r="I45" s="54">
        <f t="shared" si="4"/>
        <v>0</v>
      </c>
    </row>
    <row r="46" spans="1:113" s="1" customFormat="1" ht="13.8" x14ac:dyDescent="0.25">
      <c r="A46" s="30" t="s">
        <v>88</v>
      </c>
      <c r="B46" s="31" t="s">
        <v>60</v>
      </c>
      <c r="C46" s="32" t="s">
        <v>6</v>
      </c>
      <c r="D46" s="32">
        <v>3</v>
      </c>
      <c r="E46" s="12"/>
      <c r="F46" s="47">
        <f t="shared" si="3"/>
        <v>0</v>
      </c>
      <c r="G46" s="11"/>
      <c r="H46" s="49">
        <f t="shared" ref="H46:H65" si="6">ROUND(F46*G46/100,2)</f>
        <v>0</v>
      </c>
      <c r="I46" s="54">
        <f t="shared" si="4"/>
        <v>0</v>
      </c>
    </row>
    <row r="47" spans="1:113" s="1" customFormat="1" ht="27.6" x14ac:dyDescent="0.25">
      <c r="A47" s="30" t="s">
        <v>89</v>
      </c>
      <c r="B47" s="31" t="s">
        <v>31</v>
      </c>
      <c r="C47" s="32" t="s">
        <v>6</v>
      </c>
      <c r="D47" s="32">
        <v>150</v>
      </c>
      <c r="E47" s="12"/>
      <c r="F47" s="47">
        <f t="shared" si="3"/>
        <v>0</v>
      </c>
      <c r="G47" s="11"/>
      <c r="H47" s="49">
        <f t="shared" si="6"/>
        <v>0</v>
      </c>
      <c r="I47" s="54">
        <f t="shared" si="4"/>
        <v>0</v>
      </c>
    </row>
    <row r="48" spans="1:113" s="1" customFormat="1" ht="41.4" x14ac:dyDescent="0.25">
      <c r="A48" s="30" t="s">
        <v>90</v>
      </c>
      <c r="B48" s="31" t="s">
        <v>127</v>
      </c>
      <c r="C48" s="32" t="s">
        <v>6</v>
      </c>
      <c r="D48" s="32">
        <v>200</v>
      </c>
      <c r="E48" s="12"/>
      <c r="F48" s="47">
        <f t="shared" si="3"/>
        <v>0</v>
      </c>
      <c r="G48" s="11"/>
      <c r="H48" s="49">
        <f t="shared" si="6"/>
        <v>0</v>
      </c>
      <c r="I48" s="54">
        <f t="shared" si="4"/>
        <v>0</v>
      </c>
    </row>
    <row r="49" spans="1:9" s="1" customFormat="1" ht="13.8" x14ac:dyDescent="0.25">
      <c r="A49" s="30" t="s">
        <v>91</v>
      </c>
      <c r="B49" s="35" t="s">
        <v>15</v>
      </c>
      <c r="C49" s="36" t="s">
        <v>6</v>
      </c>
      <c r="D49" s="36">
        <v>35</v>
      </c>
      <c r="E49" s="13"/>
      <c r="F49" s="47">
        <f t="shared" si="3"/>
        <v>0</v>
      </c>
      <c r="G49" s="14"/>
      <c r="H49" s="47">
        <f t="shared" si="6"/>
        <v>0</v>
      </c>
      <c r="I49" s="53">
        <f t="shared" si="4"/>
        <v>0</v>
      </c>
    </row>
    <row r="50" spans="1:9" s="1" customFormat="1" ht="27.6" x14ac:dyDescent="0.25">
      <c r="A50" s="30" t="s">
        <v>92</v>
      </c>
      <c r="B50" s="35" t="s">
        <v>113</v>
      </c>
      <c r="C50" s="36" t="s">
        <v>6</v>
      </c>
      <c r="D50" s="36">
        <v>15</v>
      </c>
      <c r="E50" s="13"/>
      <c r="F50" s="47">
        <f t="shared" si="3"/>
        <v>0</v>
      </c>
      <c r="G50" s="14"/>
      <c r="H50" s="47">
        <f t="shared" si="6"/>
        <v>0</v>
      </c>
      <c r="I50" s="53">
        <f t="shared" si="4"/>
        <v>0</v>
      </c>
    </row>
    <row r="51" spans="1:9" s="1" customFormat="1" ht="27.6" x14ac:dyDescent="0.25">
      <c r="A51" s="30" t="s">
        <v>93</v>
      </c>
      <c r="B51" s="35" t="s">
        <v>126</v>
      </c>
      <c r="C51" s="36" t="s">
        <v>17</v>
      </c>
      <c r="D51" s="36">
        <v>18</v>
      </c>
      <c r="E51" s="13"/>
      <c r="F51" s="47">
        <f t="shared" si="3"/>
        <v>0</v>
      </c>
      <c r="G51" s="14"/>
      <c r="H51" s="47">
        <f t="shared" si="6"/>
        <v>0</v>
      </c>
      <c r="I51" s="53">
        <f t="shared" si="4"/>
        <v>0</v>
      </c>
    </row>
    <row r="52" spans="1:9" s="1" customFormat="1" ht="27.6" x14ac:dyDescent="0.25">
      <c r="A52" s="30" t="s">
        <v>94</v>
      </c>
      <c r="B52" s="42" t="s">
        <v>121</v>
      </c>
      <c r="C52" s="32" t="s">
        <v>12</v>
      </c>
      <c r="D52" s="32">
        <v>10</v>
      </c>
      <c r="E52" s="12"/>
      <c r="F52" s="47">
        <f t="shared" si="3"/>
        <v>0</v>
      </c>
      <c r="G52" s="14"/>
      <c r="H52" s="47">
        <f t="shared" si="6"/>
        <v>0</v>
      </c>
      <c r="I52" s="53">
        <f t="shared" si="4"/>
        <v>0</v>
      </c>
    </row>
    <row r="53" spans="1:9" s="1" customFormat="1" ht="27.6" x14ac:dyDescent="0.25">
      <c r="A53" s="30" t="s">
        <v>95</v>
      </c>
      <c r="B53" s="42" t="s">
        <v>69</v>
      </c>
      <c r="C53" s="32" t="s">
        <v>12</v>
      </c>
      <c r="D53" s="32">
        <v>5</v>
      </c>
      <c r="E53" s="12"/>
      <c r="F53" s="47">
        <f t="shared" si="3"/>
        <v>0</v>
      </c>
      <c r="G53" s="14"/>
      <c r="H53" s="47">
        <f t="shared" si="6"/>
        <v>0</v>
      </c>
      <c r="I53" s="53">
        <f t="shared" si="4"/>
        <v>0</v>
      </c>
    </row>
    <row r="54" spans="1:9" s="1" customFormat="1" ht="13.8" x14ac:dyDescent="0.25">
      <c r="A54" s="30" t="s">
        <v>96</v>
      </c>
      <c r="B54" s="35" t="s">
        <v>23</v>
      </c>
      <c r="C54" s="36" t="s">
        <v>6</v>
      </c>
      <c r="D54" s="36">
        <v>1000</v>
      </c>
      <c r="E54" s="13"/>
      <c r="F54" s="47">
        <f t="shared" si="3"/>
        <v>0</v>
      </c>
      <c r="G54" s="14"/>
      <c r="H54" s="47">
        <f t="shared" si="6"/>
        <v>0</v>
      </c>
      <c r="I54" s="53">
        <f t="shared" si="4"/>
        <v>0</v>
      </c>
    </row>
    <row r="55" spans="1:9" s="1" customFormat="1" ht="27.6" x14ac:dyDescent="0.25">
      <c r="A55" s="30" t="s">
        <v>97</v>
      </c>
      <c r="B55" s="35" t="s">
        <v>130</v>
      </c>
      <c r="C55" s="36" t="s">
        <v>6</v>
      </c>
      <c r="D55" s="36">
        <v>400</v>
      </c>
      <c r="E55" s="13"/>
      <c r="F55" s="47">
        <f t="shared" si="3"/>
        <v>0</v>
      </c>
      <c r="G55" s="14"/>
      <c r="H55" s="47">
        <f t="shared" si="6"/>
        <v>0</v>
      </c>
      <c r="I55" s="53">
        <f t="shared" si="4"/>
        <v>0</v>
      </c>
    </row>
    <row r="56" spans="1:9" s="1" customFormat="1" ht="27.6" x14ac:dyDescent="0.25">
      <c r="A56" s="30" t="s">
        <v>98</v>
      </c>
      <c r="B56" s="35" t="s">
        <v>24</v>
      </c>
      <c r="C56" s="36" t="s">
        <v>6</v>
      </c>
      <c r="D56" s="36">
        <v>100</v>
      </c>
      <c r="E56" s="13"/>
      <c r="F56" s="47">
        <f t="shared" si="3"/>
        <v>0</v>
      </c>
      <c r="G56" s="14"/>
      <c r="H56" s="47">
        <f t="shared" si="6"/>
        <v>0</v>
      </c>
      <c r="I56" s="53">
        <f t="shared" si="4"/>
        <v>0</v>
      </c>
    </row>
    <row r="57" spans="1:9" s="1" customFormat="1" ht="27.6" x14ac:dyDescent="0.25">
      <c r="A57" s="30" t="s">
        <v>99</v>
      </c>
      <c r="B57" s="35" t="s">
        <v>120</v>
      </c>
      <c r="C57" s="36" t="s">
        <v>3</v>
      </c>
      <c r="D57" s="36">
        <v>50</v>
      </c>
      <c r="E57" s="13"/>
      <c r="F57" s="47">
        <f t="shared" si="3"/>
        <v>0</v>
      </c>
      <c r="G57" s="14"/>
      <c r="H57" s="47">
        <f t="shared" si="6"/>
        <v>0</v>
      </c>
      <c r="I57" s="53">
        <f t="shared" si="4"/>
        <v>0</v>
      </c>
    </row>
    <row r="58" spans="1:9" s="1" customFormat="1" ht="27.6" x14ac:dyDescent="0.25">
      <c r="A58" s="30" t="s">
        <v>100</v>
      </c>
      <c r="B58" s="35" t="s">
        <v>101</v>
      </c>
      <c r="C58" s="36" t="s">
        <v>3</v>
      </c>
      <c r="D58" s="36">
        <v>50</v>
      </c>
      <c r="E58" s="13"/>
      <c r="F58" s="47">
        <f t="shared" si="3"/>
        <v>0</v>
      </c>
      <c r="G58" s="14"/>
      <c r="H58" s="47">
        <f t="shared" si="6"/>
        <v>0</v>
      </c>
      <c r="I58" s="53">
        <f t="shared" si="4"/>
        <v>0</v>
      </c>
    </row>
    <row r="59" spans="1:9" s="1" customFormat="1" ht="13.8" x14ac:dyDescent="0.25">
      <c r="A59" s="30" t="s">
        <v>102</v>
      </c>
      <c r="B59" s="35" t="s">
        <v>28</v>
      </c>
      <c r="C59" s="36" t="s">
        <v>3</v>
      </c>
      <c r="D59" s="36">
        <v>300</v>
      </c>
      <c r="E59" s="13"/>
      <c r="F59" s="47">
        <f t="shared" si="3"/>
        <v>0</v>
      </c>
      <c r="G59" s="14"/>
      <c r="H59" s="47">
        <f t="shared" si="6"/>
        <v>0</v>
      </c>
      <c r="I59" s="53">
        <f t="shared" si="4"/>
        <v>0</v>
      </c>
    </row>
    <row r="60" spans="1:9" s="1" customFormat="1" ht="27.6" x14ac:dyDescent="0.25">
      <c r="A60" s="30" t="s">
        <v>128</v>
      </c>
      <c r="B60" s="35" t="s">
        <v>27</v>
      </c>
      <c r="C60" s="36" t="s">
        <v>6</v>
      </c>
      <c r="D60" s="36">
        <v>15</v>
      </c>
      <c r="E60" s="13"/>
      <c r="F60" s="47">
        <f t="shared" ref="F60:F65" si="7">(D60*E60)</f>
        <v>0</v>
      </c>
      <c r="G60" s="14"/>
      <c r="H60" s="47">
        <f t="shared" si="6"/>
        <v>0</v>
      </c>
      <c r="I60" s="53">
        <f t="shared" si="4"/>
        <v>0</v>
      </c>
    </row>
    <row r="61" spans="1:9" s="1" customFormat="1" ht="13.8" x14ac:dyDescent="0.25">
      <c r="A61" s="30" t="s">
        <v>129</v>
      </c>
      <c r="B61" s="35" t="s">
        <v>103</v>
      </c>
      <c r="C61" s="36" t="s">
        <v>3</v>
      </c>
      <c r="D61" s="36">
        <v>4</v>
      </c>
      <c r="E61" s="13"/>
      <c r="F61" s="47">
        <f t="shared" si="7"/>
        <v>0</v>
      </c>
      <c r="G61" s="14"/>
      <c r="H61" s="47">
        <f t="shared" si="6"/>
        <v>0</v>
      </c>
      <c r="I61" s="53">
        <f t="shared" si="4"/>
        <v>0</v>
      </c>
    </row>
    <row r="62" spans="1:9" s="1" customFormat="1" ht="27.6" x14ac:dyDescent="0.25">
      <c r="A62" s="30" t="s">
        <v>135</v>
      </c>
      <c r="B62" s="35" t="s">
        <v>19</v>
      </c>
      <c r="C62" s="36" t="s">
        <v>6</v>
      </c>
      <c r="D62" s="36">
        <v>50</v>
      </c>
      <c r="E62" s="13"/>
      <c r="F62" s="47">
        <f t="shared" si="7"/>
        <v>0</v>
      </c>
      <c r="G62" s="14"/>
      <c r="H62" s="47">
        <f t="shared" si="6"/>
        <v>0</v>
      </c>
      <c r="I62" s="53">
        <f t="shared" si="4"/>
        <v>0</v>
      </c>
    </row>
    <row r="63" spans="1:9" s="1" customFormat="1" ht="13.8" x14ac:dyDescent="0.25">
      <c r="A63" s="30" t="s">
        <v>136</v>
      </c>
      <c r="B63" s="37" t="s">
        <v>65</v>
      </c>
      <c r="C63" s="36" t="s">
        <v>3</v>
      </c>
      <c r="D63" s="36">
        <v>2</v>
      </c>
      <c r="E63" s="13"/>
      <c r="F63" s="47">
        <f t="shared" si="7"/>
        <v>0</v>
      </c>
      <c r="G63" s="14"/>
      <c r="H63" s="47">
        <f t="shared" si="6"/>
        <v>0</v>
      </c>
      <c r="I63" s="53">
        <f t="shared" si="4"/>
        <v>0</v>
      </c>
    </row>
    <row r="64" spans="1:9" s="1" customFormat="1" ht="27.6" x14ac:dyDescent="0.25">
      <c r="A64" s="30" t="s">
        <v>137</v>
      </c>
      <c r="B64" s="42" t="s">
        <v>66</v>
      </c>
      <c r="C64" s="32" t="s">
        <v>122</v>
      </c>
      <c r="D64" s="32">
        <v>1</v>
      </c>
      <c r="E64" s="12"/>
      <c r="F64" s="49">
        <f t="shared" si="7"/>
        <v>0</v>
      </c>
      <c r="G64" s="11"/>
      <c r="H64" s="49">
        <f t="shared" si="6"/>
        <v>0</v>
      </c>
      <c r="I64" s="54">
        <f t="shared" si="4"/>
        <v>0</v>
      </c>
    </row>
    <row r="65" spans="1:9" s="1" customFormat="1" ht="28.2" thickBot="1" x14ac:dyDescent="0.3">
      <c r="A65" s="43" t="s">
        <v>138</v>
      </c>
      <c r="B65" s="44" t="s">
        <v>67</v>
      </c>
      <c r="C65" s="45" t="s">
        <v>122</v>
      </c>
      <c r="D65" s="45">
        <v>1</v>
      </c>
      <c r="E65" s="22"/>
      <c r="F65" s="51">
        <f t="shared" si="7"/>
        <v>0</v>
      </c>
      <c r="G65" s="23"/>
      <c r="H65" s="51">
        <f t="shared" si="6"/>
        <v>0</v>
      </c>
      <c r="I65" s="57">
        <f t="shared" si="4"/>
        <v>0</v>
      </c>
    </row>
    <row r="66" spans="1:9" s="1" customFormat="1" ht="24.9" customHeight="1" thickBot="1" x14ac:dyDescent="0.35">
      <c r="A66" s="71" t="s">
        <v>56</v>
      </c>
      <c r="B66" s="72"/>
      <c r="C66" s="72"/>
      <c r="D66" s="72"/>
      <c r="E66" s="73"/>
      <c r="F66" s="74">
        <f>SUM(F6:F65)</f>
        <v>0</v>
      </c>
      <c r="G66" s="75"/>
      <c r="H66" s="76">
        <f>SUM(H6:H65)</f>
        <v>0</v>
      </c>
      <c r="I66" s="77">
        <f>SUM(I6:I65)</f>
        <v>0</v>
      </c>
    </row>
    <row r="67" spans="1:9" s="1" customFormat="1" x14ac:dyDescent="0.25">
      <c r="A67" s="8"/>
      <c r="B67" s="8"/>
      <c r="C67" s="8"/>
      <c r="D67" s="8"/>
      <c r="E67" s="8"/>
      <c r="F67" s="8"/>
      <c r="G67" s="8"/>
      <c r="H67" s="8"/>
      <c r="I67" s="8"/>
    </row>
    <row r="68" spans="1:9" s="1" customFormat="1" x14ac:dyDescent="0.25"/>
    <row r="69" spans="1:9" s="1" customFormat="1" x14ac:dyDescent="0.25"/>
    <row r="70" spans="1:9" s="1" customFormat="1" ht="38.25" customHeight="1" x14ac:dyDescent="0.25">
      <c r="A70" s="8"/>
      <c r="B70" s="8"/>
      <c r="C70" s="8"/>
      <c r="D70" s="8"/>
      <c r="E70" s="8"/>
      <c r="F70" s="8"/>
      <c r="G70" s="8"/>
      <c r="H70" s="8"/>
      <c r="I70" s="8"/>
    </row>
    <row r="71" spans="1:9" s="1" customFormat="1" ht="13.8" x14ac:dyDescent="0.25">
      <c r="A71" s="2"/>
    </row>
    <row r="72" spans="1:9" s="1" customFormat="1" ht="13.8" x14ac:dyDescent="0.25">
      <c r="A72" s="2"/>
      <c r="B72" s="2"/>
      <c r="C72" s="2"/>
      <c r="D72" s="2"/>
      <c r="E72" s="2"/>
      <c r="F72" s="2"/>
      <c r="G72" s="3"/>
      <c r="H72" s="4"/>
    </row>
    <row r="73" spans="1:9" s="1" customFormat="1" x14ac:dyDescent="0.25">
      <c r="F73" s="59"/>
      <c r="G73" s="59"/>
      <c r="H73" s="59"/>
    </row>
    <row r="74" spans="1:9" s="1" customFormat="1" x14ac:dyDescent="0.25">
      <c r="A74" s="58"/>
      <c r="B74" s="58"/>
      <c r="C74" s="58"/>
      <c r="D74" s="58"/>
      <c r="E74" s="58"/>
      <c r="F74" s="58"/>
      <c r="G74" s="58"/>
      <c r="H74" s="58"/>
      <c r="I74" s="58"/>
    </row>
    <row r="75" spans="1:9" s="1" customFormat="1" x14ac:dyDescent="0.25">
      <c r="A75" s="58"/>
      <c r="B75" s="58"/>
      <c r="C75" s="58"/>
      <c r="D75" s="58"/>
      <c r="E75" s="58"/>
      <c r="F75" s="58"/>
      <c r="G75" s="58"/>
      <c r="H75" s="58"/>
      <c r="I75" s="58"/>
    </row>
    <row r="76" spans="1:9" s="1" customFormat="1" x14ac:dyDescent="0.25">
      <c r="A76" s="5"/>
      <c r="B76" s="5"/>
      <c r="C76" s="5"/>
      <c r="D76" s="5"/>
      <c r="E76" s="5"/>
      <c r="F76" s="5"/>
      <c r="G76" s="5"/>
      <c r="H76" s="5"/>
      <c r="I76" s="5"/>
    </row>
    <row r="77" spans="1:9" s="1" customFormat="1" x14ac:dyDescent="0.25"/>
    <row r="78" spans="1:9" s="1" customFormat="1" x14ac:dyDescent="0.25"/>
    <row r="79" spans="1:9" s="1" customFormat="1" x14ac:dyDescent="0.25"/>
  </sheetData>
  <sheetProtection password="CC3D" sheet="1" formatCells="0" formatColumns="0" formatRows="0" insertColumns="0" insertRows="0" insertHyperlinks="0" deleteColumns="0" deleteRows="0" sort="0" autoFilter="0" pivotTables="0"/>
  <sortState ref="A6:I66">
    <sortCondition ref="A6"/>
  </sortState>
  <mergeCells count="9">
    <mergeCell ref="J6:M6"/>
    <mergeCell ref="A4:I4"/>
    <mergeCell ref="A74:I75"/>
    <mergeCell ref="A66:E66"/>
    <mergeCell ref="F73:H73"/>
    <mergeCell ref="G1:I1"/>
    <mergeCell ref="A2:D2"/>
    <mergeCell ref="E2:I2"/>
    <mergeCell ref="A3:D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OSSW Popowo</vt:lpstr>
      <vt:lpstr>'OSSW Popowo'!Obszar_wydruku</vt:lpstr>
    </vt:vector>
  </TitlesOfParts>
  <Company>ODKSW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MroczkowskiR</dc:creator>
  <cp:lastModifiedBy>Mateusz Puchalski</cp:lastModifiedBy>
  <cp:lastPrinted>2026-01-23T10:09:47Z</cp:lastPrinted>
  <dcterms:created xsi:type="dcterms:W3CDTF">2013-07-22T12:30:24Z</dcterms:created>
  <dcterms:modified xsi:type="dcterms:W3CDTF">2026-02-04T11:44:24Z</dcterms:modified>
</cp:coreProperties>
</file>